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ival\Dropbox\PROFESSIONNEL 22 05 25\2 SASU XPERTUS\communication\SITE WEB XPERTUS\1-nos produits\1-recyclage d 'eau\"/>
    </mc:Choice>
  </mc:AlternateContent>
  <xr:revisionPtr revIDLastSave="0" documentId="8_{B8810990-9E2B-47AB-89ED-8C42A83699C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Questionnaire" sheetId="1" r:id="rId1"/>
    <sheet name="Synthèse" sheetId="2" r:id="rId2"/>
  </sheets>
  <definedNames>
    <definedName name="_xlnm.Print_Titles" localSheetId="0">Questionnaire!$4:$4</definedName>
    <definedName name="_xlnm.Print_Area" localSheetId="0">Questionnaire!$A$1:$G$56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2" i="2" l="1"/>
  <c r="F22" i="2"/>
  <c r="E22" i="2"/>
  <c r="D22" i="2"/>
  <c r="C22" i="2"/>
  <c r="G21" i="2"/>
  <c r="F21" i="2"/>
  <c r="E21" i="2"/>
  <c r="D21" i="2"/>
  <c r="C21" i="2"/>
  <c r="G20" i="2"/>
  <c r="F20" i="2"/>
  <c r="E20" i="2"/>
  <c r="D20" i="2"/>
  <c r="H20" i="2" s="1"/>
  <c r="C20" i="2"/>
  <c r="G19" i="2"/>
  <c r="F19" i="2"/>
  <c r="E19" i="2"/>
  <c r="D19" i="2"/>
  <c r="C19" i="2"/>
  <c r="G18" i="2"/>
  <c r="F18" i="2"/>
  <c r="E18" i="2"/>
  <c r="D18" i="2"/>
  <c r="C18" i="2"/>
  <c r="G17" i="2"/>
  <c r="F17" i="2"/>
  <c r="E17" i="2"/>
  <c r="D17" i="2"/>
  <c r="C17" i="2"/>
  <c r="G16" i="2"/>
  <c r="F16" i="2"/>
  <c r="E16" i="2"/>
  <c r="E23" i="2" s="1"/>
  <c r="D16" i="2"/>
  <c r="C16" i="2"/>
  <c r="H22" i="2" l="1"/>
  <c r="H17" i="2"/>
  <c r="G23" i="2"/>
  <c r="H19" i="2"/>
  <c r="F23" i="2"/>
  <c r="H18" i="2"/>
  <c r="D23" i="2"/>
  <c r="C23" i="2"/>
  <c r="H21" i="2"/>
  <c r="H16" i="2"/>
  <c r="H23" i="2" l="1"/>
</calcChain>
</file>

<file path=xl/sharedStrings.xml><?xml version="1.0" encoding="utf-8"?>
<sst xmlns="http://schemas.openxmlformats.org/spreadsheetml/2006/main" count="279" uniqueCount="185">
  <si>
    <t>Questionnaire – Aire de lavage</t>
  </si>
  <si>
    <t>avec ou sans recyclage de l'eau de lavage</t>
  </si>
  <si>
    <t>N°</t>
  </si>
  <si>
    <t>Question</t>
  </si>
  <si>
    <t>Réponse du client</t>
  </si>
  <si>
    <t>Précisions / pièces jointes</t>
  </si>
  <si>
    <t>Statut</t>
  </si>
  <si>
    <t>Origine</t>
  </si>
  <si>
    <t>Pourquoi cette question (utilité pour le dossier)</t>
  </si>
  <si>
    <t>Ex.</t>
  </si>
  <si>
    <t>Modèle et nombre de NHP utilisés (fiches techniques si possible)</t>
  </si>
  <si>
    <t>2 NHP eau chaude, 200 bar</t>
  </si>
  <si>
    <t>Fiches techniques jointes par e-mail</t>
  </si>
  <si>
    <t>Complet</t>
  </si>
  <si>
    <t>Exemple</t>
  </si>
  <si>
    <t>Ligne d'exemple du format de réponse attendu : à ne pas remplir.</t>
  </si>
  <si>
    <t>1. Informations générales sur le projet</t>
  </si>
  <si>
    <t>1.1</t>
  </si>
  <si>
    <t>À compléter</t>
  </si>
  <si>
    <t>Ajout</t>
  </si>
  <si>
    <t>Cadre le besoin et le niveau de la proposition.</t>
  </si>
  <si>
    <t>1.2</t>
  </si>
  <si>
    <t>Quels types d'équipements sont lavés (engins agricoles, TP, poids lourds, autres) ?</t>
  </si>
  <si>
    <t>Détermine le type d'aire, les NHP et le traitement des eaux.</t>
  </si>
  <si>
    <t>1.3</t>
  </si>
  <si>
    <t>Combien d'équipements lavez-vous en moyenne / mois ?</t>
  </si>
  <si>
    <t>Modèle</t>
  </si>
  <si>
    <t>Dimensionne le volume d'eau à traiter.</t>
  </si>
  <si>
    <t>1.4</t>
  </si>
  <si>
    <t>Dimensions du plus grand équipement lavé (L × l × h)</t>
  </si>
  <si>
    <t>Dimensionne la piste, les potences et passerelles.</t>
  </si>
  <si>
    <t>1.5</t>
  </si>
  <si>
    <t>Objectif principal du client (économie d'eau, conformité, productivité, confort)</t>
  </si>
  <si>
    <t>Oriente l'argumentaire : avec ou sans recyclage.</t>
  </si>
  <si>
    <t>1.6</t>
  </si>
  <si>
    <t>Permet de calibrer la solution et le planning.</t>
  </si>
  <si>
    <t>2. Aire de lavage (existante ou à créer)</t>
  </si>
  <si>
    <t>2.1</t>
  </si>
  <si>
    <t>Première lecture du site avant visite.</t>
  </si>
  <si>
    <t>2.2</t>
  </si>
  <si>
    <t>Base du dimensionnement.</t>
  </si>
  <si>
    <t>2.3</t>
  </si>
  <si>
    <t>Multiplie les équipements et le débit simultané.</t>
  </si>
  <si>
    <t>2.4</t>
  </si>
  <si>
    <t>Détermine la technique d'étanchéité et de collecte.</t>
  </si>
  <si>
    <t>2.5</t>
  </si>
  <si>
    <t>Une aire non couverte reçoit les eaux pluviales : impacte le by-pass.</t>
  </si>
  <si>
    <t>2.6</t>
  </si>
  <si>
    <t>Pente et point bas existants (sens d'écoulement des eaux)</t>
  </si>
  <si>
    <t>Conditionne la collecte et l'emplacement du poste de relevage.</t>
  </si>
  <si>
    <t>2.7</t>
  </si>
  <si>
    <t>Évite de proposer ce qui existe déjà.</t>
  </si>
  <si>
    <t>2.8</t>
  </si>
  <si>
    <t>Si aire en béton : existe-t-il un poste de relevage pour intégrer une pompe de relevage ?</t>
  </si>
  <si>
    <t>Sinon, à prévoir dans le chiffrage.</t>
  </si>
  <si>
    <t>2.9</t>
  </si>
  <si>
    <t>Si aire en béton : un by-pass est-il prévu pour ne pas traiter l'eau pluviale ?</t>
  </si>
  <si>
    <t>Sinon, à prévoir pour éviter de traiter l'eau de pluie.</t>
  </si>
  <si>
    <t>2.10</t>
  </si>
  <si>
    <t>Surface de ruissellement raccordée à l'aire (aire + toiture éventuelle)</t>
  </si>
  <si>
    <t>Dimensionne le by-pass et le volume pluvial.</t>
  </si>
  <si>
    <t>2.11</t>
  </si>
  <si>
    <t>Accès, espace disponible et contraintes du site (circulation, encombrement, bâtiments proches)</t>
  </si>
  <si>
    <t>Vérifie la faisabilité d'implantation.</t>
  </si>
  <si>
    <t>3. Nettoyeurs haute pression (NHP)</t>
  </si>
  <si>
    <t>3.1</t>
  </si>
  <si>
    <t>Débit et pression à prendre en compte dans le traitement.</t>
  </si>
  <si>
    <t>3.2</t>
  </si>
  <si>
    <t>Utilisation des NHP en heures (par jour / par semaine)</t>
  </si>
  <si>
    <t>Volume d'eau consommé et usure du matériel.</t>
  </si>
  <si>
    <t>3.3</t>
  </si>
  <si>
    <t>Souhaitez-vous une proposition pour de nouveaux NHP : eau froide ou eau chaude ?</t>
  </si>
  <si>
    <t>Opportunité de vente et choix du matériel.</t>
  </si>
  <si>
    <t>3.4</t>
  </si>
  <si>
    <t>Niveau de salissure à traiter (boue, graisse, lisier, autre)</t>
  </si>
  <si>
    <t>Choix de la pression, de la température et des produits.</t>
  </si>
  <si>
    <t>3.5</t>
  </si>
  <si>
    <t>Nombre de lances utilisées simultanément</t>
  </si>
  <si>
    <t>Débit maximal à traiter.</t>
  </si>
  <si>
    <t>4. Énergie et fluides</t>
  </si>
  <si>
    <t>4.1</t>
  </si>
  <si>
    <t>Électricité disponible (si possible triphasé tétra : 3 phases + neutre)</t>
  </si>
  <si>
    <t>Alimentation des NHP et des pompes.</t>
  </si>
  <si>
    <t>4.2</t>
  </si>
  <si>
    <t>Puissance disponible et distance du tableau électrique à l'aire</t>
  </si>
  <si>
    <t>Section de câble et faisabilité du raccordement.</t>
  </si>
  <si>
    <t>4.3</t>
  </si>
  <si>
    <t>Air comprimé disponible sur l'aire de lavage ?</t>
  </si>
  <si>
    <t>Nécessaire pour certains équipements de traitement.</t>
  </si>
  <si>
    <t>4.4</t>
  </si>
  <si>
    <t>Alimentation en eau (réseau, forage, puits) : débit et pression disponibles</t>
  </si>
  <si>
    <t>Vérifie que l'alimentation couvre les besoins.</t>
  </si>
  <si>
    <t>4.5</t>
  </si>
  <si>
    <t>Option d'autonomie énergétique.</t>
  </si>
  <si>
    <t>5. Gestion de l'eau de lavage</t>
  </si>
  <si>
    <t>5.1</t>
  </si>
  <si>
    <t>Réutilisation de l'eau ou rejet direct ?</t>
  </si>
  <si>
    <t>Détermine le besoin d'un système de recyclage.</t>
  </si>
  <si>
    <t>5.2</t>
  </si>
  <si>
    <t>Si rejet direct : vers quelle évacuation (eaux usées, pluvial, fossé, autre) ?</t>
  </si>
  <si>
    <t>Définit le niveau de traitement exigé avant rejet.</t>
  </si>
  <si>
    <t>5.3</t>
  </si>
  <si>
    <t>Existe-t-il une autorisation ou convention de rejet, ou une obligation réglementaire ?</t>
  </si>
  <si>
    <t>Cadre réglementaire à respecter dans la proposition.</t>
  </si>
  <si>
    <t>5.4</t>
  </si>
  <si>
    <t>Volume d'eau consommé aujourd'hui (m³ / mois) et coût de l'eau</t>
  </si>
  <si>
    <t>Base du calcul d'économie liée au recyclage.</t>
  </si>
  <si>
    <t>5.5</t>
  </si>
  <si>
    <t>Nature des pollutions à traiter (boues, hydrocarbures, graisses, autre)</t>
  </si>
  <si>
    <t>Choix des étapes de traitement.</t>
  </si>
  <si>
    <t>5.6</t>
  </si>
  <si>
    <t>Contraintes locales (zone protégée, nappe phréatique, captage d'eau)</t>
  </si>
  <si>
    <t>Peut imposer des exigences supplémentaires.</t>
  </si>
  <si>
    <t>6. Produits de lavage</t>
  </si>
  <si>
    <t>6.1</t>
  </si>
  <si>
    <t>Compatibilité avec le traitement et le recyclage.</t>
  </si>
  <si>
    <t>6.2</t>
  </si>
  <si>
    <t>Fréquence d'utilisation et dilution des produits</t>
  </si>
  <si>
    <t>Charge chimique à traiter.</t>
  </si>
  <si>
    <t>6.3</t>
  </si>
  <si>
    <t>Êtes-vous prêt à changer de produit pour un produit compatible avec le recyclage ?</t>
  </si>
  <si>
    <t>Certains détergents perturbent le traitement.</t>
  </si>
  <si>
    <t>7. Équipements complémentaires</t>
  </si>
  <si>
    <t>7.1</t>
  </si>
  <si>
    <t>Citerne de récupération des eaux pluviales : souple ou rigide, aérienne ou enterrée ?</t>
  </si>
  <si>
    <t>Réserve d'eau et gestion du pluvial.</t>
  </si>
  <si>
    <t>7.2</t>
  </si>
  <si>
    <t>Citerne de stockage de carburant</t>
  </si>
  <si>
    <t>Zone à protéger et à isoler de la piste.</t>
  </si>
  <si>
    <t>7.3</t>
  </si>
  <si>
    <t>Rétentions</t>
  </si>
  <si>
    <t>Sécurité et conformité du site.</t>
  </si>
  <si>
    <t>7.4</t>
  </si>
  <si>
    <t>Dégrilleurs</t>
  </si>
  <si>
    <t>Première étape de filtration.</t>
  </si>
  <si>
    <t>7.5</t>
  </si>
  <si>
    <t>Séparateur d'hydrocarbures : aérien ou enterré ?</t>
  </si>
  <si>
    <t>Étape de traitement et contrainte d'implantation.</t>
  </si>
  <si>
    <t>Barre de protection (ex. : protéger les potences de lavage contre les chocs)</t>
  </si>
  <si>
    <t>Protège les équipements de la piste.</t>
  </si>
  <si>
    <t>Laisse la porte ouverte à d'autres demandes.</t>
  </si>
  <si>
    <t>Fiche client et synthèse</t>
  </si>
  <si>
    <t>Aire de lavage – analyse du dossier</t>
  </si>
  <si>
    <t>Fiche client</t>
  </si>
  <si>
    <t>Client / société</t>
  </si>
  <si>
    <t>Interlocuteur</t>
  </si>
  <si>
    <t>Téléphone / e-mail</t>
  </si>
  <si>
    <t>Adresse du site</t>
  </si>
  <si>
    <t>Date de l'échange</t>
  </si>
  <si>
    <t>Rédigé par</t>
  </si>
  <si>
    <t>N° de dossier</t>
  </si>
  <si>
    <t>Avancement du questionnaire</t>
  </si>
  <si>
    <t>Rubrique</t>
  </si>
  <si>
    <t>Questions</t>
  </si>
  <si>
    <t>À vérifier</t>
  </si>
  <si>
    <t>Non applicable</t>
  </si>
  <si>
    <t>Taux de complétion</t>
  </si>
  <si>
    <t>Total</t>
  </si>
  <si>
    <t>Analyse du dossier (à remplir)</t>
  </si>
  <si>
    <t>Solution envisagée</t>
  </si>
  <si>
    <t>Type d'aire</t>
  </si>
  <si>
    <t>Nettoyeurs haute pression</t>
  </si>
  <si>
    <t>Alimentation énergétique</t>
  </si>
  <si>
    <t>Points de vigilance</t>
  </si>
  <si>
    <t>Prochaine action</t>
  </si>
  <si>
    <t>Date de relance</t>
  </si>
  <si>
    <t>Mode d'emploi</t>
  </si>
  <si>
    <t>Cellules à remplir : fond pêche (fiche client, réponses du client, précisions, statut, analyse du dossier).</t>
  </si>
  <si>
    <t>Statut : choisir dans la liste (Complet, À compléter, À vérifier, Non applicable) ; l'avancement se met à jour automatiquement.</t>
  </si>
  <si>
    <t>Origine : « Modèle » = question du document d'origine ; « Ajout » = nouvelle question proposée.</t>
  </si>
  <si>
    <t>Pour supprimer une question non pertinente, choisir « Non applicable » : elle sort du calcul du taux de complétion.</t>
  </si>
  <si>
    <t>Budget indicatif et délai souhaité- Processus de décison( autres  décideurs- appel d'offre ?=</t>
  </si>
  <si>
    <t>Produits utilisés pour le lavage : détergent, autres (fiches de sécurité à nous fournir obligatoirement ( à demander à vos fournisseurs)</t>
  </si>
  <si>
    <t>Potence- volucompteurs- Nhp</t>
  </si>
  <si>
    <t>Equipement de lavage/remplissage</t>
  </si>
  <si>
    <t xml:space="preserve">Quel est le contexte du projet (création d'une aire, rénovation, mise en conformité) ? Pour lavage, remplisssage , gestion de transfert de liquides polluants ? </t>
  </si>
  <si>
    <t>2. Aire de lavage/remplissage (existante ou à créer)</t>
  </si>
  <si>
    <t>Photos de la zone de lavage/remplissage</t>
  </si>
  <si>
    <t>Dimensions de l'aire de lavage/remplissage (L × l)</t>
  </si>
  <si>
    <t>Nombre de pistes de lavage/remplissage</t>
  </si>
  <si>
    <t>Aire de lavage/remplissage bétonnée ou aire de rétention souple autoportante ?</t>
  </si>
  <si>
    <t>L'aire de lavage/replissage est-elle couverte ?</t>
  </si>
  <si>
    <t>Équipements actuels : potence de lavage, passerelle de lavage, enrouleurs (nombre, état), mélangeurs (pour préparation de bouiliies-mélanges de produits chimiques)</t>
  </si>
  <si>
    <t>Souhaitez-vous une piste de lavage autonome en énergie (panneaux solaires ou groupe électrogène) ?Besoin de Hors Gel ?</t>
  </si>
  <si>
    <t>Autres besoins ou équipements souhaités (mélangeurs, volucompteurs,,,)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</si>
</sst>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b/>
      <sz val="20"/>
      <color rgb="FF007479"/>
      <name val="Arial"/>
      <charset val="1"/>
    </font>
    <font>
      <i/>
      <sz val="12"/>
      <color rgb="FFC18983"/>
      <name val="Arial"/>
      <charset val="1"/>
    </font>
    <font>
      <b/>
      <sz val="10"/>
      <color rgb="FFFFFFFF"/>
      <name val="Arial"/>
      <charset val="1"/>
    </font>
    <font>
      <i/>
      <sz val="9"/>
      <color rgb="FF7F7F7F"/>
      <name val="Arial"/>
      <charset val="1"/>
    </font>
    <font>
      <b/>
      <sz val="11"/>
      <color rgb="FF007479"/>
      <name val="Arial"/>
      <charset val="1"/>
    </font>
    <font>
      <sz val="10"/>
      <color rgb="FF000000"/>
      <name val="Arial"/>
      <charset val="1"/>
    </font>
    <font>
      <b/>
      <sz val="9"/>
      <color rgb="FFC18983"/>
      <name val="Arial"/>
      <charset val="1"/>
    </font>
    <font>
      <sz val="9"/>
      <color rgb="FF7F7F7F"/>
      <name val="Arial"/>
      <charset val="1"/>
    </font>
    <font>
      <b/>
      <sz val="11"/>
      <color rgb="FFFFFFFF"/>
      <name val="Arial"/>
      <charset val="1"/>
    </font>
    <font>
      <b/>
      <sz val="10"/>
      <color rgb="FF000000"/>
      <name val="Arial"/>
      <charset val="1"/>
    </font>
    <font>
      <b/>
      <sz val="10"/>
      <color rgb="FF007479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007479"/>
        <bgColor rgb="FF008080"/>
      </patternFill>
    </fill>
    <fill>
      <patternFill patternType="solid">
        <fgColor rgb="FFF2F2F2"/>
        <bgColor rgb="FFFBF1E9"/>
      </patternFill>
    </fill>
    <fill>
      <patternFill patternType="solid">
        <fgColor rgb="FFF2D6C1"/>
        <bgColor rgb="FFFCE4D6"/>
      </patternFill>
    </fill>
    <fill>
      <patternFill patternType="solid">
        <fgColor rgb="FFFBF1E9"/>
        <bgColor rgb="FFF2F2F2"/>
      </patternFill>
    </fill>
  </fills>
  <borders count="2">
    <border>
      <left/>
      <right/>
      <top/>
      <bottom/>
      <diagonal/>
    </border>
    <border>
      <left style="thin">
        <color rgb="FFD9C2B0"/>
      </left>
      <right style="thin">
        <color rgb="FFD9C2B0"/>
      </right>
      <top style="thin">
        <color rgb="FFD9C2B0"/>
      </top>
      <bottom style="thin">
        <color rgb="FFD9C2B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0" fillId="5" borderId="1" xfId="0" applyFont="1" applyFill="1" applyBorder="1"/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9" fontId="10" fillId="5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inden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top" wrapText="1"/>
    </xf>
    <xf numFmtId="0" fontId="0" fillId="5" borderId="1" xfId="0" applyFill="1" applyBorder="1" applyAlignment="1">
      <alignment vertical="top" wrapText="1"/>
    </xf>
    <xf numFmtId="14" fontId="0" fillId="5" borderId="1" xfId="0" applyNumberFormat="1" applyFill="1" applyBorder="1" applyAlignment="1">
      <alignment horizontal="left"/>
    </xf>
    <xf numFmtId="0" fontId="9" fillId="2" borderId="0" xfId="0" applyFont="1" applyFill="1" applyAlignment="1">
      <alignment vertical="center" indent="1"/>
    </xf>
    <xf numFmtId="0" fontId="0" fillId="5" borderId="1" xfId="0" applyFill="1" applyBorder="1"/>
    <xf numFmtId="14" fontId="0" fillId="5" borderId="1" xfId="0" applyNumberFormat="1" applyFill="1" applyBorder="1"/>
  </cellXfs>
  <cellStyles count="1">
    <cellStyle name="Normal" xfId="0" builtinId="0"/>
  </cellStyles>
  <dxfs count="4">
    <dxf>
      <fill>
        <patternFill>
          <bgColor rgb="FFE7E6E6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  <dxf>
      <fill>
        <patternFill>
          <bgColor rgb="FFC6E5D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479"/>
      <rgbColor rgb="FFD9C2B0"/>
      <rgbColor rgb="FF7F7F7F"/>
      <rgbColor rgb="FF9999FF"/>
      <rgbColor rgb="FF993366"/>
      <rgbColor rgb="FFFFF2CC"/>
      <rgbColor rgb="FFF2F2F2"/>
      <rgbColor rgb="FF660066"/>
      <rgbColor rgb="FFFF8080"/>
      <rgbColor rgb="FF0066CC"/>
      <rgbColor rgb="FFFCE4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6E5D3"/>
      <rgbColor rgb="FFFBF1E9"/>
      <rgbColor rgb="FF99CCFF"/>
      <rgbColor rgb="FFFF99CC"/>
      <rgbColor rgb="FFCC99FF"/>
      <rgbColor rgb="FFF2D6C1"/>
      <rgbColor rgb="FF3366FF"/>
      <rgbColor rgb="FF33CCCC"/>
      <rgbColor rgb="FF99CC00"/>
      <rgbColor rgb="FFFFCC00"/>
      <rgbColor rgb="FFFF9900"/>
      <rgbColor rgb="FFFF6600"/>
      <rgbColor rgb="FF666699"/>
      <rgbColor rgb="FFC18983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1315800</xdr:colOff>
      <xdr:row>1</xdr:row>
      <xdr:rowOff>256680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809360" cy="561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1809360</xdr:colOff>
      <xdr:row>1</xdr:row>
      <xdr:rowOff>256680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0"/>
          <a:ext cx="1809360" cy="561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showGridLines="0" tabSelected="1" zoomScaleNormal="100" workbookViewId="0">
      <pane ySplit="4" topLeftCell="A45" activePane="bottomLeft" state="frozen"/>
      <selection pane="bottomLeft" activeCell="C52" sqref="C52"/>
    </sheetView>
  </sheetViews>
  <sheetFormatPr baseColWidth="10" defaultColWidth="8.7109375" defaultRowHeight="15" x14ac:dyDescent="0.25"/>
  <cols>
    <col min="1" max="1" width="7" customWidth="1"/>
    <col min="2" max="2" width="62" customWidth="1"/>
    <col min="3" max="3" width="40" customWidth="1"/>
    <col min="4" max="4" width="30" customWidth="1"/>
    <col min="5" max="5" width="16" customWidth="1"/>
    <col min="6" max="6" width="11" customWidth="1"/>
    <col min="7" max="7" width="44" customWidth="1"/>
  </cols>
  <sheetData>
    <row r="1" spans="1:7" ht="24" customHeight="1" x14ac:dyDescent="0.25">
      <c r="C1" s="20" t="s">
        <v>0</v>
      </c>
      <c r="D1" s="20"/>
      <c r="E1" s="20"/>
      <c r="F1" s="20"/>
      <c r="G1" s="20"/>
    </row>
    <row r="2" spans="1:7" ht="24" customHeight="1" x14ac:dyDescent="0.25">
      <c r="C2" s="20"/>
      <c r="D2" s="20"/>
      <c r="E2" s="20"/>
      <c r="F2" s="20"/>
      <c r="G2" s="20"/>
    </row>
    <row r="3" spans="1:7" ht="24" customHeight="1" x14ac:dyDescent="0.25">
      <c r="C3" s="21" t="s">
        <v>1</v>
      </c>
      <c r="D3" s="21"/>
      <c r="E3" s="21"/>
      <c r="F3" s="21"/>
      <c r="G3" s="21"/>
    </row>
    <row r="4" spans="1:7" ht="30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30" customHeight="1" x14ac:dyDescent="0.25">
      <c r="A5" s="2" t="s">
        <v>9</v>
      </c>
      <c r="B5" s="3" t="s">
        <v>10</v>
      </c>
      <c r="C5" s="3" t="s">
        <v>11</v>
      </c>
      <c r="D5" s="3" t="s">
        <v>12</v>
      </c>
      <c r="E5" s="2" t="s">
        <v>13</v>
      </c>
      <c r="F5" s="2" t="s">
        <v>14</v>
      </c>
      <c r="G5" s="3" t="s">
        <v>15</v>
      </c>
    </row>
    <row r="6" spans="1:7" ht="21.75" customHeight="1" x14ac:dyDescent="0.25">
      <c r="A6" s="19" t="s">
        <v>16</v>
      </c>
      <c r="B6" s="19"/>
      <c r="C6" s="19"/>
      <c r="D6" s="19"/>
      <c r="E6" s="19"/>
      <c r="F6" s="19"/>
      <c r="G6" s="19"/>
    </row>
    <row r="7" spans="1:7" ht="33.75" customHeight="1" x14ac:dyDescent="0.25">
      <c r="A7" s="4" t="s">
        <v>17</v>
      </c>
      <c r="B7" s="5" t="s">
        <v>175</v>
      </c>
      <c r="C7" s="6"/>
      <c r="D7" s="6"/>
      <c r="E7" s="4" t="s">
        <v>18</v>
      </c>
      <c r="F7" s="7" t="s">
        <v>19</v>
      </c>
      <c r="G7" s="8" t="s">
        <v>20</v>
      </c>
    </row>
    <row r="8" spans="1:7" ht="33.75" customHeight="1" x14ac:dyDescent="0.25">
      <c r="A8" s="4" t="s">
        <v>21</v>
      </c>
      <c r="B8" s="5" t="s">
        <v>22</v>
      </c>
      <c r="C8" s="6"/>
      <c r="D8" s="6"/>
      <c r="E8" s="4" t="s">
        <v>18</v>
      </c>
      <c r="F8" s="7" t="s">
        <v>19</v>
      </c>
      <c r="G8" s="8" t="s">
        <v>23</v>
      </c>
    </row>
    <row r="9" spans="1:7" ht="31.5" customHeight="1" x14ac:dyDescent="0.25">
      <c r="A9" s="4" t="s">
        <v>24</v>
      </c>
      <c r="B9" s="5" t="s">
        <v>25</v>
      </c>
      <c r="C9" s="6"/>
      <c r="D9" s="6"/>
      <c r="E9" s="4" t="s">
        <v>18</v>
      </c>
      <c r="F9" s="9" t="s">
        <v>26</v>
      </c>
      <c r="G9" s="8" t="s">
        <v>27</v>
      </c>
    </row>
    <row r="10" spans="1:7" ht="31.5" customHeight="1" x14ac:dyDescent="0.25">
      <c r="A10" s="4" t="s">
        <v>28</v>
      </c>
      <c r="B10" s="5" t="s">
        <v>29</v>
      </c>
      <c r="C10" s="6"/>
      <c r="D10" s="6"/>
      <c r="E10" s="4" t="s">
        <v>18</v>
      </c>
      <c r="F10" s="7" t="s">
        <v>19</v>
      </c>
      <c r="G10" s="8" t="s">
        <v>30</v>
      </c>
    </row>
    <row r="11" spans="1:7" ht="33.75" customHeight="1" x14ac:dyDescent="0.25">
      <c r="A11" s="4" t="s">
        <v>31</v>
      </c>
      <c r="B11" s="5" t="s">
        <v>32</v>
      </c>
      <c r="C11" s="6"/>
      <c r="D11" s="6"/>
      <c r="E11" s="4" t="s">
        <v>18</v>
      </c>
      <c r="F11" s="7" t="s">
        <v>19</v>
      </c>
      <c r="G11" s="8" t="s">
        <v>33</v>
      </c>
    </row>
    <row r="12" spans="1:7" ht="31.5" customHeight="1" x14ac:dyDescent="0.25">
      <c r="A12" s="4" t="s">
        <v>34</v>
      </c>
      <c r="B12" s="5" t="s">
        <v>171</v>
      </c>
      <c r="C12" s="6"/>
      <c r="D12" s="6"/>
      <c r="E12" s="4" t="s">
        <v>18</v>
      </c>
      <c r="F12" s="7" t="s">
        <v>19</v>
      </c>
      <c r="G12" s="8" t="s">
        <v>35</v>
      </c>
    </row>
    <row r="13" spans="1:7" ht="21.75" customHeight="1" x14ac:dyDescent="0.25">
      <c r="A13" s="19" t="s">
        <v>176</v>
      </c>
      <c r="B13" s="19"/>
      <c r="C13" s="19"/>
      <c r="D13" s="19"/>
      <c r="E13" s="19"/>
      <c r="F13" s="19"/>
      <c r="G13" s="19"/>
    </row>
    <row r="14" spans="1:7" ht="31.5" customHeight="1" x14ac:dyDescent="0.25">
      <c r="A14" s="4" t="s">
        <v>37</v>
      </c>
      <c r="B14" s="5" t="s">
        <v>177</v>
      </c>
      <c r="C14" s="6"/>
      <c r="D14" s="6"/>
      <c r="E14" s="4" t="s">
        <v>18</v>
      </c>
      <c r="F14" s="9" t="s">
        <v>26</v>
      </c>
      <c r="G14" s="8" t="s">
        <v>38</v>
      </c>
    </row>
    <row r="15" spans="1:7" ht="31.5" customHeight="1" x14ac:dyDescent="0.25">
      <c r="A15" s="4" t="s">
        <v>39</v>
      </c>
      <c r="B15" s="5" t="s">
        <v>178</v>
      </c>
      <c r="C15" s="6"/>
      <c r="D15" s="6"/>
      <c r="E15" s="4" t="s">
        <v>18</v>
      </c>
      <c r="F15" s="9" t="s">
        <v>26</v>
      </c>
      <c r="G15" s="8" t="s">
        <v>40</v>
      </c>
    </row>
    <row r="16" spans="1:7" ht="31.5" customHeight="1" x14ac:dyDescent="0.25">
      <c r="A16" s="4" t="s">
        <v>41</v>
      </c>
      <c r="B16" s="5" t="s">
        <v>179</v>
      </c>
      <c r="C16" s="6"/>
      <c r="D16" s="6"/>
      <c r="E16" s="4" t="s">
        <v>18</v>
      </c>
      <c r="F16" s="9" t="s">
        <v>26</v>
      </c>
      <c r="G16" s="8" t="s">
        <v>42</v>
      </c>
    </row>
    <row r="17" spans="1:7" ht="33.75" customHeight="1" x14ac:dyDescent="0.25">
      <c r="A17" s="4" t="s">
        <v>43</v>
      </c>
      <c r="B17" s="5" t="s">
        <v>180</v>
      </c>
      <c r="C17" s="6"/>
      <c r="D17" s="6"/>
      <c r="E17" s="4" t="s">
        <v>18</v>
      </c>
      <c r="F17" s="9" t="s">
        <v>26</v>
      </c>
      <c r="G17" s="8" t="s">
        <v>44</v>
      </c>
    </row>
    <row r="18" spans="1:7" ht="33.75" customHeight="1" x14ac:dyDescent="0.25">
      <c r="A18" s="4" t="s">
        <v>45</v>
      </c>
      <c r="B18" s="5" t="s">
        <v>181</v>
      </c>
      <c r="C18" s="6"/>
      <c r="D18" s="6"/>
      <c r="E18" s="4" t="s">
        <v>18</v>
      </c>
      <c r="F18" s="9" t="s">
        <v>26</v>
      </c>
      <c r="G18" s="8" t="s">
        <v>46</v>
      </c>
    </row>
    <row r="19" spans="1:7" ht="33.75" customHeight="1" x14ac:dyDescent="0.25">
      <c r="A19" s="4" t="s">
        <v>47</v>
      </c>
      <c r="B19" s="5" t="s">
        <v>48</v>
      </c>
      <c r="C19" s="6"/>
      <c r="D19" s="6"/>
      <c r="E19" s="4" t="s">
        <v>18</v>
      </c>
      <c r="F19" s="7" t="s">
        <v>19</v>
      </c>
      <c r="G19" s="8" t="s">
        <v>49</v>
      </c>
    </row>
    <row r="20" spans="1:7" ht="33.75" customHeight="1" x14ac:dyDescent="0.25">
      <c r="A20" s="4" t="s">
        <v>50</v>
      </c>
      <c r="B20" s="5" t="s">
        <v>182</v>
      </c>
      <c r="C20" s="6"/>
      <c r="D20" s="6"/>
      <c r="E20" s="4" t="s">
        <v>18</v>
      </c>
      <c r="F20" s="9" t="s">
        <v>26</v>
      </c>
      <c r="G20" s="8" t="s">
        <v>51</v>
      </c>
    </row>
    <row r="21" spans="1:7" ht="33.75" customHeight="1" x14ac:dyDescent="0.25">
      <c r="A21" s="4" t="s">
        <v>52</v>
      </c>
      <c r="B21" s="5" t="s">
        <v>53</v>
      </c>
      <c r="C21" s="6"/>
      <c r="D21" s="6"/>
      <c r="E21" s="4" t="s">
        <v>18</v>
      </c>
      <c r="F21" s="9" t="s">
        <v>26</v>
      </c>
      <c r="G21" s="8" t="s">
        <v>54</v>
      </c>
    </row>
    <row r="22" spans="1:7" ht="33.75" customHeight="1" x14ac:dyDescent="0.25">
      <c r="A22" s="4" t="s">
        <v>55</v>
      </c>
      <c r="B22" s="5" t="s">
        <v>56</v>
      </c>
      <c r="C22" s="6"/>
      <c r="D22" s="6"/>
      <c r="E22" s="4" t="s">
        <v>18</v>
      </c>
      <c r="F22" s="9" t="s">
        <v>26</v>
      </c>
      <c r="G22" s="8" t="s">
        <v>57</v>
      </c>
    </row>
    <row r="23" spans="1:7" ht="33.75" customHeight="1" x14ac:dyDescent="0.25">
      <c r="A23" s="4" t="s">
        <v>58</v>
      </c>
      <c r="B23" s="5" t="s">
        <v>59</v>
      </c>
      <c r="C23" s="6"/>
      <c r="D23" s="6"/>
      <c r="E23" s="4" t="s">
        <v>18</v>
      </c>
      <c r="F23" s="7" t="s">
        <v>19</v>
      </c>
      <c r="G23" s="8" t="s">
        <v>60</v>
      </c>
    </row>
    <row r="24" spans="1:7" ht="33.75" customHeight="1" x14ac:dyDescent="0.25">
      <c r="A24" s="4" t="s">
        <v>61</v>
      </c>
      <c r="B24" s="5" t="s">
        <v>62</v>
      </c>
      <c r="C24" s="6"/>
      <c r="D24" s="6"/>
      <c r="E24" s="4" t="s">
        <v>18</v>
      </c>
      <c r="F24" s="7" t="s">
        <v>19</v>
      </c>
      <c r="G24" s="8" t="s">
        <v>63</v>
      </c>
    </row>
    <row r="25" spans="1:7" ht="21.75" customHeight="1" x14ac:dyDescent="0.25">
      <c r="A25" s="19" t="s">
        <v>64</v>
      </c>
      <c r="B25" s="19"/>
      <c r="C25" s="19"/>
      <c r="D25" s="19"/>
      <c r="E25" s="19"/>
      <c r="F25" s="19"/>
      <c r="G25" s="19"/>
    </row>
    <row r="26" spans="1:7" ht="33.75" customHeight="1" x14ac:dyDescent="0.25">
      <c r="A26" s="4" t="s">
        <v>65</v>
      </c>
      <c r="B26" s="5" t="s">
        <v>10</v>
      </c>
      <c r="C26" s="6"/>
      <c r="D26" s="6"/>
      <c r="E26" s="4" t="s">
        <v>18</v>
      </c>
      <c r="F26" s="9" t="s">
        <v>26</v>
      </c>
      <c r="G26" s="8" t="s">
        <v>66</v>
      </c>
    </row>
    <row r="27" spans="1:7" ht="31.5" customHeight="1" x14ac:dyDescent="0.25">
      <c r="A27" s="4" t="s">
        <v>67</v>
      </c>
      <c r="B27" s="5" t="s">
        <v>68</v>
      </c>
      <c r="C27" s="6"/>
      <c r="D27" s="6"/>
      <c r="E27" s="4" t="s">
        <v>18</v>
      </c>
      <c r="F27" s="9" t="s">
        <v>26</v>
      </c>
      <c r="G27" s="8" t="s">
        <v>69</v>
      </c>
    </row>
    <row r="28" spans="1:7" ht="33.75" customHeight="1" x14ac:dyDescent="0.25">
      <c r="A28" s="4" t="s">
        <v>70</v>
      </c>
      <c r="B28" s="5" t="s">
        <v>71</v>
      </c>
      <c r="C28" s="6"/>
      <c r="D28" s="6"/>
      <c r="E28" s="4" t="s">
        <v>18</v>
      </c>
      <c r="F28" s="9" t="s">
        <v>26</v>
      </c>
      <c r="G28" s="8" t="s">
        <v>72</v>
      </c>
    </row>
    <row r="29" spans="1:7" ht="33.75" customHeight="1" x14ac:dyDescent="0.25">
      <c r="A29" s="4" t="s">
        <v>73</v>
      </c>
      <c r="B29" s="5" t="s">
        <v>74</v>
      </c>
      <c r="C29" s="6"/>
      <c r="D29" s="6"/>
      <c r="E29" s="4" t="s">
        <v>18</v>
      </c>
      <c r="F29" s="7" t="s">
        <v>19</v>
      </c>
      <c r="G29" s="8" t="s">
        <v>75</v>
      </c>
    </row>
    <row r="30" spans="1:7" ht="31.5" customHeight="1" x14ac:dyDescent="0.25">
      <c r="A30" s="4" t="s">
        <v>76</v>
      </c>
      <c r="B30" s="5" t="s">
        <v>77</v>
      </c>
      <c r="C30" s="6"/>
      <c r="D30" s="6"/>
      <c r="E30" s="4" t="s">
        <v>18</v>
      </c>
      <c r="F30" s="7" t="s">
        <v>19</v>
      </c>
      <c r="G30" s="8" t="s">
        <v>78</v>
      </c>
    </row>
    <row r="31" spans="1:7" ht="21.75" customHeight="1" x14ac:dyDescent="0.25">
      <c r="A31" s="19" t="s">
        <v>79</v>
      </c>
      <c r="B31" s="19"/>
      <c r="C31" s="19"/>
      <c r="D31" s="19"/>
      <c r="E31" s="19"/>
      <c r="F31" s="19"/>
      <c r="G31" s="19"/>
    </row>
    <row r="32" spans="1:7" ht="33.75" customHeight="1" x14ac:dyDescent="0.25">
      <c r="A32" s="4" t="s">
        <v>80</v>
      </c>
      <c r="B32" s="5" t="s">
        <v>81</v>
      </c>
      <c r="C32" s="6"/>
      <c r="D32" s="6"/>
      <c r="E32" s="4" t="s">
        <v>18</v>
      </c>
      <c r="F32" s="9" t="s">
        <v>26</v>
      </c>
      <c r="G32" s="8" t="s">
        <v>82</v>
      </c>
    </row>
    <row r="33" spans="1:7" ht="31.5" customHeight="1" x14ac:dyDescent="0.25">
      <c r="A33" s="4" t="s">
        <v>83</v>
      </c>
      <c r="B33" s="5" t="s">
        <v>84</v>
      </c>
      <c r="C33" s="6"/>
      <c r="D33" s="6"/>
      <c r="E33" s="4" t="s">
        <v>18</v>
      </c>
      <c r="F33" s="7" t="s">
        <v>19</v>
      </c>
      <c r="G33" s="8" t="s">
        <v>85</v>
      </c>
    </row>
    <row r="34" spans="1:7" ht="33.75" customHeight="1" x14ac:dyDescent="0.25">
      <c r="A34" s="4" t="s">
        <v>86</v>
      </c>
      <c r="B34" s="5" t="s">
        <v>87</v>
      </c>
      <c r="C34" s="6"/>
      <c r="D34" s="6"/>
      <c r="E34" s="4" t="s">
        <v>18</v>
      </c>
      <c r="F34" s="9" t="s">
        <v>26</v>
      </c>
      <c r="G34" s="8" t="s">
        <v>88</v>
      </c>
    </row>
    <row r="35" spans="1:7" ht="33.75" customHeight="1" x14ac:dyDescent="0.25">
      <c r="A35" s="4" t="s">
        <v>89</v>
      </c>
      <c r="B35" s="5" t="s">
        <v>90</v>
      </c>
      <c r="C35" s="6"/>
      <c r="D35" s="6"/>
      <c r="E35" s="4" t="s">
        <v>18</v>
      </c>
      <c r="F35" s="7" t="s">
        <v>19</v>
      </c>
      <c r="G35" s="8" t="s">
        <v>91</v>
      </c>
    </row>
    <row r="36" spans="1:7" ht="33.75" customHeight="1" x14ac:dyDescent="0.25">
      <c r="A36" s="4" t="s">
        <v>92</v>
      </c>
      <c r="B36" s="5" t="s">
        <v>183</v>
      </c>
      <c r="C36" s="6"/>
      <c r="D36" s="6"/>
      <c r="E36" s="4" t="s">
        <v>18</v>
      </c>
      <c r="F36" s="9" t="s">
        <v>26</v>
      </c>
      <c r="G36" s="8" t="s">
        <v>93</v>
      </c>
    </row>
    <row r="37" spans="1:7" ht="21.75" customHeight="1" x14ac:dyDescent="0.25">
      <c r="A37" s="19" t="s">
        <v>94</v>
      </c>
      <c r="B37" s="19"/>
      <c r="C37" s="19"/>
      <c r="D37" s="19"/>
      <c r="E37" s="19"/>
      <c r="F37" s="19"/>
      <c r="G37" s="19"/>
    </row>
    <row r="38" spans="1:7" ht="31.5" customHeight="1" x14ac:dyDescent="0.25">
      <c r="A38" s="4" t="s">
        <v>95</v>
      </c>
      <c r="B38" s="5" t="s">
        <v>96</v>
      </c>
      <c r="C38" s="6"/>
      <c r="D38" s="6"/>
      <c r="E38" s="4" t="s">
        <v>18</v>
      </c>
      <c r="F38" s="9" t="s">
        <v>26</v>
      </c>
      <c r="G38" s="8" t="s">
        <v>97</v>
      </c>
    </row>
    <row r="39" spans="1:7" ht="33.75" customHeight="1" x14ac:dyDescent="0.25">
      <c r="A39" s="4" t="s">
        <v>98</v>
      </c>
      <c r="B39" s="5" t="s">
        <v>99</v>
      </c>
      <c r="C39" s="6"/>
      <c r="D39" s="6"/>
      <c r="E39" s="4" t="s">
        <v>18</v>
      </c>
      <c r="F39" s="9" t="s">
        <v>26</v>
      </c>
      <c r="G39" s="8" t="s">
        <v>100</v>
      </c>
    </row>
    <row r="40" spans="1:7" ht="33.75" customHeight="1" x14ac:dyDescent="0.25">
      <c r="A40" s="4" t="s">
        <v>101</v>
      </c>
      <c r="B40" s="5" t="s">
        <v>102</v>
      </c>
      <c r="C40" s="6"/>
      <c r="D40" s="6"/>
      <c r="E40" s="4" t="s">
        <v>18</v>
      </c>
      <c r="F40" s="7" t="s">
        <v>19</v>
      </c>
      <c r="G40" s="8" t="s">
        <v>103</v>
      </c>
    </row>
    <row r="41" spans="1:7" ht="31.5" customHeight="1" x14ac:dyDescent="0.25">
      <c r="A41" s="4" t="s">
        <v>104</v>
      </c>
      <c r="B41" s="5" t="s">
        <v>105</v>
      </c>
      <c r="C41" s="6"/>
      <c r="D41" s="6"/>
      <c r="E41" s="4" t="s">
        <v>18</v>
      </c>
      <c r="F41" s="7" t="s">
        <v>19</v>
      </c>
      <c r="G41" s="8" t="s">
        <v>106</v>
      </c>
    </row>
    <row r="42" spans="1:7" ht="33.75" customHeight="1" x14ac:dyDescent="0.25">
      <c r="A42" s="4" t="s">
        <v>107</v>
      </c>
      <c r="B42" s="5" t="s">
        <v>108</v>
      </c>
      <c r="C42" s="6"/>
      <c r="D42" s="6"/>
      <c r="E42" s="4" t="s">
        <v>18</v>
      </c>
      <c r="F42" s="7" t="s">
        <v>19</v>
      </c>
      <c r="G42" s="8" t="s">
        <v>109</v>
      </c>
    </row>
    <row r="43" spans="1:7" ht="33.75" customHeight="1" x14ac:dyDescent="0.25">
      <c r="A43" s="4" t="s">
        <v>110</v>
      </c>
      <c r="B43" s="5" t="s">
        <v>111</v>
      </c>
      <c r="C43" s="6"/>
      <c r="D43" s="6"/>
      <c r="E43" s="4" t="s">
        <v>18</v>
      </c>
      <c r="F43" s="7" t="s">
        <v>19</v>
      </c>
      <c r="G43" s="8" t="s">
        <v>112</v>
      </c>
    </row>
    <row r="44" spans="1:7" ht="21.75" customHeight="1" x14ac:dyDescent="0.25">
      <c r="A44" s="19" t="s">
        <v>113</v>
      </c>
      <c r="B44" s="19"/>
      <c r="C44" s="19"/>
      <c r="D44" s="19"/>
      <c r="E44" s="19"/>
      <c r="F44" s="19"/>
      <c r="G44" s="19"/>
    </row>
    <row r="45" spans="1:7" ht="33.75" customHeight="1" x14ac:dyDescent="0.25">
      <c r="A45" s="4" t="s">
        <v>114</v>
      </c>
      <c r="B45" s="5" t="s">
        <v>172</v>
      </c>
      <c r="C45" s="6"/>
      <c r="D45" s="6"/>
      <c r="E45" s="4" t="s">
        <v>18</v>
      </c>
      <c r="F45" s="9" t="s">
        <v>26</v>
      </c>
      <c r="G45" s="8" t="s">
        <v>115</v>
      </c>
    </row>
    <row r="46" spans="1:7" ht="31.5" customHeight="1" x14ac:dyDescent="0.25">
      <c r="A46" s="4" t="s">
        <v>116</v>
      </c>
      <c r="B46" s="5" t="s">
        <v>117</v>
      </c>
      <c r="C46" s="6"/>
      <c r="D46" s="6"/>
      <c r="E46" s="4" t="s">
        <v>18</v>
      </c>
      <c r="F46" s="7" t="s">
        <v>19</v>
      </c>
      <c r="G46" s="8" t="s">
        <v>118</v>
      </c>
    </row>
    <row r="47" spans="1:7" ht="33.75" customHeight="1" x14ac:dyDescent="0.25">
      <c r="A47" s="4" t="s">
        <v>119</v>
      </c>
      <c r="B47" s="5" t="s">
        <v>120</v>
      </c>
      <c r="C47" s="6"/>
      <c r="D47" s="6"/>
      <c r="E47" s="4" t="s">
        <v>18</v>
      </c>
      <c r="F47" s="7" t="s">
        <v>19</v>
      </c>
      <c r="G47" s="8" t="s">
        <v>121</v>
      </c>
    </row>
    <row r="48" spans="1:7" ht="21.75" customHeight="1" x14ac:dyDescent="0.25">
      <c r="A48" s="19" t="s">
        <v>122</v>
      </c>
      <c r="B48" s="19"/>
      <c r="C48" s="19"/>
      <c r="D48" s="19"/>
      <c r="E48" s="19"/>
      <c r="F48" s="19"/>
      <c r="G48" s="19"/>
    </row>
    <row r="49" spans="1:7" ht="33.75" customHeight="1" x14ac:dyDescent="0.25">
      <c r="A49" s="4" t="s">
        <v>123</v>
      </c>
      <c r="B49" s="5" t="s">
        <v>124</v>
      </c>
      <c r="C49" s="6"/>
      <c r="D49" s="6"/>
      <c r="E49" s="4" t="s">
        <v>18</v>
      </c>
      <c r="F49" s="9" t="s">
        <v>26</v>
      </c>
      <c r="G49" s="8" t="s">
        <v>125</v>
      </c>
    </row>
    <row r="50" spans="1:7" ht="31.5" customHeight="1" x14ac:dyDescent="0.25">
      <c r="A50" s="4" t="s">
        <v>126</v>
      </c>
      <c r="B50" s="5" t="s">
        <v>127</v>
      </c>
      <c r="C50" s="6"/>
      <c r="D50" s="6"/>
      <c r="E50" s="4" t="s">
        <v>18</v>
      </c>
      <c r="F50" s="9" t="s">
        <v>26</v>
      </c>
      <c r="G50" s="8" t="s">
        <v>128</v>
      </c>
    </row>
    <row r="51" spans="1:7" ht="31.5" customHeight="1" x14ac:dyDescent="0.25">
      <c r="A51" s="4" t="s">
        <v>129</v>
      </c>
      <c r="B51" s="5" t="s">
        <v>130</v>
      </c>
      <c r="C51" s="6"/>
      <c r="D51" s="6"/>
      <c r="E51" s="4" t="s">
        <v>18</v>
      </c>
      <c r="F51" s="9" t="s">
        <v>26</v>
      </c>
      <c r="G51" s="8" t="s">
        <v>131</v>
      </c>
    </row>
    <row r="52" spans="1:7" ht="31.5" customHeight="1" x14ac:dyDescent="0.25">
      <c r="A52" s="4" t="s">
        <v>132</v>
      </c>
      <c r="B52" s="5" t="s">
        <v>133</v>
      </c>
      <c r="C52" s="6"/>
      <c r="D52" s="6"/>
      <c r="E52" s="4" t="s">
        <v>18</v>
      </c>
      <c r="F52" s="9" t="s">
        <v>26</v>
      </c>
      <c r="G52" s="8" t="s">
        <v>134</v>
      </c>
    </row>
    <row r="53" spans="1:7" ht="31.5" customHeight="1" x14ac:dyDescent="0.25">
      <c r="A53" s="4" t="s">
        <v>135</v>
      </c>
      <c r="B53" s="5" t="s">
        <v>136</v>
      </c>
      <c r="C53" s="6"/>
      <c r="D53" s="6"/>
      <c r="E53" s="4" t="s">
        <v>18</v>
      </c>
      <c r="F53" s="9" t="s">
        <v>26</v>
      </c>
      <c r="G53" s="8" t="s">
        <v>137</v>
      </c>
    </row>
    <row r="54" spans="1:7" ht="31.5" customHeight="1" x14ac:dyDescent="0.25">
      <c r="A54" s="4">
        <v>7.6</v>
      </c>
      <c r="B54" s="5" t="s">
        <v>173</v>
      </c>
      <c r="C54" s="6"/>
      <c r="D54" s="6"/>
      <c r="E54" s="4" t="s">
        <v>18</v>
      </c>
      <c r="F54" s="9" t="s">
        <v>26</v>
      </c>
      <c r="G54" s="8" t="s">
        <v>174</v>
      </c>
    </row>
    <row r="55" spans="1:7" ht="33.75" customHeight="1" x14ac:dyDescent="0.25">
      <c r="A55" s="4">
        <v>7.7</v>
      </c>
      <c r="B55" s="5" t="s">
        <v>138</v>
      </c>
      <c r="C55" s="6"/>
      <c r="D55" s="6"/>
      <c r="E55" s="4" t="s">
        <v>18</v>
      </c>
      <c r="F55" s="9" t="s">
        <v>26</v>
      </c>
      <c r="G55" s="8" t="s">
        <v>139</v>
      </c>
    </row>
    <row r="56" spans="1:7" ht="31.5" customHeight="1" x14ac:dyDescent="0.25">
      <c r="A56" s="4">
        <v>7.8</v>
      </c>
      <c r="B56" s="5" t="s">
        <v>184</v>
      </c>
      <c r="C56" s="6"/>
      <c r="D56" s="6"/>
      <c r="E56" s="4" t="s">
        <v>18</v>
      </c>
      <c r="F56" s="7" t="s">
        <v>19</v>
      </c>
      <c r="G56" s="8" t="s">
        <v>140</v>
      </c>
    </row>
  </sheetData>
  <mergeCells count="9">
    <mergeCell ref="A31:G31"/>
    <mergeCell ref="A37:G37"/>
    <mergeCell ref="A44:G44"/>
    <mergeCell ref="A48:G48"/>
    <mergeCell ref="C1:G2"/>
    <mergeCell ref="C3:G3"/>
    <mergeCell ref="A6:G6"/>
    <mergeCell ref="A13:G13"/>
    <mergeCell ref="A25:G25"/>
  </mergeCells>
  <conditionalFormatting sqref="E6:E56">
    <cfRule type="cellIs" dxfId="3" priority="2" operator="equal">
      <formula>"Complet"</formula>
    </cfRule>
    <cfRule type="cellIs" dxfId="2" priority="3" operator="equal">
      <formula>"À compléter"</formula>
    </cfRule>
    <cfRule type="cellIs" dxfId="1" priority="4" operator="equal">
      <formula>"À vérifier"</formula>
    </cfRule>
    <cfRule type="cellIs" dxfId="0" priority="5" operator="equal">
      <formula>"Non applicable"</formula>
    </cfRule>
  </conditionalFormatting>
  <dataValidations count="1">
    <dataValidation type="list" sqref="E7:E12 E14:E24 E26:E30 E32:E36 E38:E43 E45:E47 E49:E56" xr:uid="{00000000-0002-0000-0000-000000000000}">
      <formula1>"Complet,À compléter,À vérifier,Non applicable"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38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44" customWidth="1"/>
    <col min="3" max="3" width="16" customWidth="1"/>
    <col min="4" max="6" width="14" customWidth="1"/>
    <col min="7" max="7" width="16" customWidth="1"/>
    <col min="8" max="8" width="18" customWidth="1"/>
  </cols>
  <sheetData>
    <row r="1" spans="2:8" ht="24" customHeight="1" x14ac:dyDescent="0.25">
      <c r="D1" s="20" t="s">
        <v>141</v>
      </c>
      <c r="E1" s="20"/>
      <c r="F1" s="20"/>
      <c r="G1" s="20"/>
      <c r="H1" s="20"/>
    </row>
    <row r="2" spans="2:8" ht="24" customHeight="1" x14ac:dyDescent="0.25">
      <c r="D2" s="20"/>
      <c r="E2" s="20"/>
      <c r="F2" s="20"/>
      <c r="G2" s="20"/>
      <c r="H2" s="20"/>
    </row>
    <row r="3" spans="2:8" ht="24" customHeight="1" x14ac:dyDescent="0.25">
      <c r="D3" s="21" t="s">
        <v>142</v>
      </c>
      <c r="E3" s="21"/>
      <c r="F3" s="21"/>
      <c r="G3" s="21"/>
      <c r="H3" s="21"/>
    </row>
    <row r="5" spans="2:8" ht="21.75" customHeight="1" x14ac:dyDescent="0.25">
      <c r="B5" s="25" t="s">
        <v>143</v>
      </c>
      <c r="C5" s="25"/>
      <c r="D5" s="25"/>
      <c r="E5" s="25"/>
      <c r="F5" s="25"/>
      <c r="G5" s="25"/>
      <c r="H5" s="25"/>
    </row>
    <row r="6" spans="2:8" ht="19.5" customHeight="1" x14ac:dyDescent="0.25">
      <c r="B6" s="10" t="s">
        <v>144</v>
      </c>
      <c r="C6" s="26"/>
      <c r="D6" s="26"/>
      <c r="E6" s="26"/>
      <c r="F6" s="26"/>
      <c r="G6" s="26"/>
      <c r="H6" s="26"/>
    </row>
    <row r="7" spans="2:8" ht="19.5" customHeight="1" x14ac:dyDescent="0.25">
      <c r="B7" s="10" t="s">
        <v>145</v>
      </c>
      <c r="C7" s="26"/>
      <c r="D7" s="26"/>
      <c r="E7" s="26"/>
      <c r="F7" s="26"/>
      <c r="G7" s="26"/>
      <c r="H7" s="26"/>
    </row>
    <row r="8" spans="2:8" ht="19.5" customHeight="1" x14ac:dyDescent="0.25">
      <c r="B8" s="10" t="s">
        <v>146</v>
      </c>
      <c r="C8" s="26"/>
      <c r="D8" s="26"/>
      <c r="E8" s="26"/>
      <c r="F8" s="26"/>
      <c r="G8" s="26"/>
      <c r="H8" s="26"/>
    </row>
    <row r="9" spans="2:8" ht="19.5" customHeight="1" x14ac:dyDescent="0.25">
      <c r="B9" s="10" t="s">
        <v>147</v>
      </c>
      <c r="C9" s="26"/>
      <c r="D9" s="26"/>
      <c r="E9" s="26"/>
      <c r="F9" s="26"/>
      <c r="G9" s="26"/>
      <c r="H9" s="26"/>
    </row>
    <row r="10" spans="2:8" ht="19.5" customHeight="1" x14ac:dyDescent="0.25">
      <c r="B10" s="10" t="s">
        <v>148</v>
      </c>
      <c r="C10" s="27"/>
      <c r="D10" s="27"/>
      <c r="E10" s="27"/>
      <c r="F10" s="27"/>
      <c r="G10" s="27"/>
      <c r="H10" s="27"/>
    </row>
    <row r="11" spans="2:8" ht="19.5" customHeight="1" x14ac:dyDescent="0.25">
      <c r="B11" s="10" t="s">
        <v>149</v>
      </c>
      <c r="C11" s="26"/>
      <c r="D11" s="26"/>
      <c r="E11" s="26"/>
      <c r="F11" s="26"/>
      <c r="G11" s="26"/>
      <c r="H11" s="26"/>
    </row>
    <row r="12" spans="2:8" ht="19.5" customHeight="1" x14ac:dyDescent="0.25">
      <c r="B12" s="10" t="s">
        <v>150</v>
      </c>
      <c r="C12" s="26"/>
      <c r="D12" s="26"/>
      <c r="E12" s="26"/>
      <c r="F12" s="26"/>
      <c r="G12" s="26"/>
      <c r="H12" s="26"/>
    </row>
    <row r="14" spans="2:8" ht="21.75" customHeight="1" x14ac:dyDescent="0.25">
      <c r="B14" s="25" t="s">
        <v>151</v>
      </c>
      <c r="C14" s="25"/>
      <c r="D14" s="25"/>
      <c r="E14" s="25"/>
      <c r="F14" s="25"/>
      <c r="G14" s="25"/>
      <c r="H14" s="25"/>
    </row>
    <row r="15" spans="2:8" ht="30" customHeight="1" x14ac:dyDescent="0.25">
      <c r="B15" s="11" t="s">
        <v>152</v>
      </c>
      <c r="C15" s="12" t="s">
        <v>153</v>
      </c>
      <c r="D15" s="12" t="s">
        <v>13</v>
      </c>
      <c r="E15" s="12" t="s">
        <v>18</v>
      </c>
      <c r="F15" s="12" t="s">
        <v>154</v>
      </c>
      <c r="G15" s="12" t="s">
        <v>155</v>
      </c>
      <c r="H15" s="12" t="s">
        <v>156</v>
      </c>
    </row>
    <row r="16" spans="2:8" ht="19.5" customHeight="1" x14ac:dyDescent="0.25">
      <c r="B16" s="13" t="s">
        <v>16</v>
      </c>
      <c r="C16" s="14">
        <f>COUNTA(Questionnaire!$B$7:$B$12)</f>
        <v>6</v>
      </c>
      <c r="D16" s="14">
        <f>COUNTIF(Questionnaire!$E$7:$E$12,"Complet")</f>
        <v>0</v>
      </c>
      <c r="E16" s="14">
        <f>COUNTIF(Questionnaire!$E$7:$E$12,"À compléter")</f>
        <v>6</v>
      </c>
      <c r="F16" s="14">
        <f>COUNTIF(Questionnaire!$E$7:$E$12,"À vérifier")</f>
        <v>0</v>
      </c>
      <c r="G16" s="14">
        <f>COUNTIF(Questionnaire!$E$7:$E$12,"Non applicable")</f>
        <v>0</v>
      </c>
      <c r="H16" s="15">
        <f t="shared" ref="H16:H23" si="0">IFERROR(D16/(C16-G16),0)</f>
        <v>0</v>
      </c>
    </row>
    <row r="17" spans="2:8" ht="19.5" customHeight="1" x14ac:dyDescent="0.25">
      <c r="B17" s="13" t="s">
        <v>36</v>
      </c>
      <c r="C17" s="14">
        <f>COUNTA(Questionnaire!$B$14:$B$24)</f>
        <v>11</v>
      </c>
      <c r="D17" s="14">
        <f>COUNTIF(Questionnaire!$E$14:$E$24,"Complet")</f>
        <v>0</v>
      </c>
      <c r="E17" s="14">
        <f>COUNTIF(Questionnaire!$E$14:$E$24,"À compléter")</f>
        <v>11</v>
      </c>
      <c r="F17" s="14">
        <f>COUNTIF(Questionnaire!$E$14:$E$24,"À vérifier")</f>
        <v>0</v>
      </c>
      <c r="G17" s="14">
        <f>COUNTIF(Questionnaire!$E$14:$E$24,"Non applicable")</f>
        <v>0</v>
      </c>
      <c r="H17" s="15">
        <f t="shared" si="0"/>
        <v>0</v>
      </c>
    </row>
    <row r="18" spans="2:8" ht="19.5" customHeight="1" x14ac:dyDescent="0.25">
      <c r="B18" s="13" t="s">
        <v>64</v>
      </c>
      <c r="C18" s="14">
        <f>COUNTA(Questionnaire!$B$26:$B$30)</f>
        <v>5</v>
      </c>
      <c r="D18" s="14">
        <f>COUNTIF(Questionnaire!$E$26:$E$30,"Complet")</f>
        <v>0</v>
      </c>
      <c r="E18" s="14">
        <f>COUNTIF(Questionnaire!$E$26:$E$30,"À compléter")</f>
        <v>5</v>
      </c>
      <c r="F18" s="14">
        <f>COUNTIF(Questionnaire!$E$26:$E$30,"À vérifier")</f>
        <v>0</v>
      </c>
      <c r="G18" s="14">
        <f>COUNTIF(Questionnaire!$E$26:$E$30,"Non applicable")</f>
        <v>0</v>
      </c>
      <c r="H18" s="15">
        <f t="shared" si="0"/>
        <v>0</v>
      </c>
    </row>
    <row r="19" spans="2:8" ht="19.5" customHeight="1" x14ac:dyDescent="0.25">
      <c r="B19" s="13" t="s">
        <v>79</v>
      </c>
      <c r="C19" s="14">
        <f>COUNTA(Questionnaire!$B$32:$B$36)</f>
        <v>5</v>
      </c>
      <c r="D19" s="14">
        <f>COUNTIF(Questionnaire!$E$32:$E$36,"Complet")</f>
        <v>0</v>
      </c>
      <c r="E19" s="14">
        <f>COUNTIF(Questionnaire!$E$32:$E$36,"À compléter")</f>
        <v>5</v>
      </c>
      <c r="F19" s="14">
        <f>COUNTIF(Questionnaire!$E$32:$E$36,"À vérifier")</f>
        <v>0</v>
      </c>
      <c r="G19" s="14">
        <f>COUNTIF(Questionnaire!$E$32:$E$36,"Non applicable")</f>
        <v>0</v>
      </c>
      <c r="H19" s="15">
        <f t="shared" si="0"/>
        <v>0</v>
      </c>
    </row>
    <row r="20" spans="2:8" ht="19.5" customHeight="1" x14ac:dyDescent="0.25">
      <c r="B20" s="13" t="s">
        <v>94</v>
      </c>
      <c r="C20" s="14">
        <f>COUNTA(Questionnaire!$B$38:$B$43)</f>
        <v>6</v>
      </c>
      <c r="D20" s="14">
        <f>COUNTIF(Questionnaire!$E$38:$E$43,"Complet")</f>
        <v>0</v>
      </c>
      <c r="E20" s="14">
        <f>COUNTIF(Questionnaire!$E$38:$E$43,"À compléter")</f>
        <v>6</v>
      </c>
      <c r="F20" s="14">
        <f>COUNTIF(Questionnaire!$E$38:$E$43,"À vérifier")</f>
        <v>0</v>
      </c>
      <c r="G20" s="14">
        <f>COUNTIF(Questionnaire!$E$38:$E$43,"Non applicable")</f>
        <v>0</v>
      </c>
      <c r="H20" s="15">
        <f t="shared" si="0"/>
        <v>0</v>
      </c>
    </row>
    <row r="21" spans="2:8" ht="19.5" customHeight="1" x14ac:dyDescent="0.25">
      <c r="B21" s="13" t="s">
        <v>113</v>
      </c>
      <c r="C21" s="14">
        <f>COUNTA(Questionnaire!$B$45:$B$47)</f>
        <v>3</v>
      </c>
      <c r="D21" s="14">
        <f>COUNTIF(Questionnaire!$E$45:$E$47,"Complet")</f>
        <v>0</v>
      </c>
      <c r="E21" s="14">
        <f>COUNTIF(Questionnaire!$E$45:$E$47,"À compléter")</f>
        <v>3</v>
      </c>
      <c r="F21" s="14">
        <f>COUNTIF(Questionnaire!$E$45:$E$47,"À vérifier")</f>
        <v>0</v>
      </c>
      <c r="G21" s="14">
        <f>COUNTIF(Questionnaire!$E$45:$E$47,"Non applicable")</f>
        <v>0</v>
      </c>
      <c r="H21" s="15">
        <f t="shared" si="0"/>
        <v>0</v>
      </c>
    </row>
    <row r="22" spans="2:8" ht="19.5" customHeight="1" x14ac:dyDescent="0.25">
      <c r="B22" s="13" t="s">
        <v>122</v>
      </c>
      <c r="C22" s="14">
        <f>COUNTA(Questionnaire!$B$49:$B$56)</f>
        <v>8</v>
      </c>
      <c r="D22" s="14">
        <f>COUNTIF(Questionnaire!$E$49:$E$56,"Complet")</f>
        <v>0</v>
      </c>
      <c r="E22" s="14">
        <f>COUNTIF(Questionnaire!$E$49:$E$56,"À compléter")</f>
        <v>8</v>
      </c>
      <c r="F22" s="14">
        <f>COUNTIF(Questionnaire!$E$49:$E$56,"À vérifier")</f>
        <v>0</v>
      </c>
      <c r="G22" s="14">
        <f>COUNTIF(Questionnaire!$E$49:$E$56,"Non applicable")</f>
        <v>0</v>
      </c>
      <c r="H22" s="15">
        <f t="shared" si="0"/>
        <v>0</v>
      </c>
    </row>
    <row r="23" spans="2:8" ht="19.5" customHeight="1" x14ac:dyDescent="0.25">
      <c r="B23" s="16" t="s">
        <v>157</v>
      </c>
      <c r="C23" s="17">
        <f>SUM(C16:C22)</f>
        <v>44</v>
      </c>
      <c r="D23" s="17">
        <f>SUM(D16:D22)</f>
        <v>0</v>
      </c>
      <c r="E23" s="17">
        <f>SUM(E16:E22)</f>
        <v>44</v>
      </c>
      <c r="F23" s="17">
        <f>SUM(F16:F22)</f>
        <v>0</v>
      </c>
      <c r="G23" s="17">
        <f>SUM(G16:G22)</f>
        <v>0</v>
      </c>
      <c r="H23" s="18">
        <f t="shared" si="0"/>
        <v>0</v>
      </c>
    </row>
    <row r="25" spans="2:8" ht="21.75" customHeight="1" x14ac:dyDescent="0.25">
      <c r="B25" s="25" t="s">
        <v>158</v>
      </c>
      <c r="C25" s="25"/>
      <c r="D25" s="25"/>
      <c r="E25" s="25"/>
      <c r="F25" s="25"/>
      <c r="G25" s="25"/>
      <c r="H25" s="25"/>
    </row>
    <row r="26" spans="2:8" ht="21.75" customHeight="1" x14ac:dyDescent="0.25">
      <c r="B26" s="10" t="s">
        <v>159</v>
      </c>
      <c r="C26" s="23"/>
      <c r="D26" s="23"/>
      <c r="E26" s="23"/>
      <c r="F26" s="23"/>
      <c r="G26" s="23"/>
      <c r="H26" s="23"/>
    </row>
    <row r="27" spans="2:8" ht="21.75" customHeight="1" x14ac:dyDescent="0.25">
      <c r="B27" s="10" t="s">
        <v>160</v>
      </c>
      <c r="C27" s="23"/>
      <c r="D27" s="23"/>
      <c r="E27" s="23"/>
      <c r="F27" s="23"/>
      <c r="G27" s="23"/>
      <c r="H27" s="23"/>
    </row>
    <row r="28" spans="2:8" ht="21.75" customHeight="1" x14ac:dyDescent="0.25">
      <c r="B28" s="10" t="s">
        <v>161</v>
      </c>
      <c r="C28" s="23"/>
      <c r="D28" s="23"/>
      <c r="E28" s="23"/>
      <c r="F28" s="23"/>
      <c r="G28" s="23"/>
      <c r="H28" s="23"/>
    </row>
    <row r="29" spans="2:8" ht="21.75" customHeight="1" x14ac:dyDescent="0.25">
      <c r="B29" s="10" t="s">
        <v>162</v>
      </c>
      <c r="C29" s="23"/>
      <c r="D29" s="23"/>
      <c r="E29" s="23"/>
      <c r="F29" s="23"/>
      <c r="G29" s="23"/>
      <c r="H29" s="23"/>
    </row>
    <row r="30" spans="2:8" ht="48" customHeight="1" x14ac:dyDescent="0.25">
      <c r="B30" s="10" t="s">
        <v>163</v>
      </c>
      <c r="C30" s="23"/>
      <c r="D30" s="23"/>
      <c r="E30" s="23"/>
      <c r="F30" s="23"/>
      <c r="G30" s="23"/>
      <c r="H30" s="23"/>
    </row>
    <row r="31" spans="2:8" ht="21.75" customHeight="1" x14ac:dyDescent="0.25">
      <c r="B31" s="10" t="s">
        <v>164</v>
      </c>
      <c r="C31" s="23"/>
      <c r="D31" s="23"/>
      <c r="E31" s="23"/>
      <c r="F31" s="23"/>
      <c r="G31" s="23"/>
      <c r="H31" s="23"/>
    </row>
    <row r="32" spans="2:8" ht="21.75" customHeight="1" x14ac:dyDescent="0.25">
      <c r="B32" s="10" t="s">
        <v>165</v>
      </c>
      <c r="C32" s="24"/>
      <c r="D32" s="24"/>
      <c r="E32" s="24"/>
      <c r="F32" s="24"/>
      <c r="G32" s="24"/>
      <c r="H32" s="24"/>
    </row>
    <row r="34" spans="2:8" ht="21.75" customHeight="1" x14ac:dyDescent="0.25">
      <c r="B34" s="25" t="s">
        <v>166</v>
      </c>
      <c r="C34" s="25"/>
      <c r="D34" s="25"/>
      <c r="E34" s="25"/>
      <c r="F34" s="25"/>
      <c r="G34" s="25"/>
      <c r="H34" s="25"/>
    </row>
    <row r="35" spans="2:8" ht="25.5" customHeight="1" x14ac:dyDescent="0.25">
      <c r="B35" s="22" t="s">
        <v>167</v>
      </c>
      <c r="C35" s="22"/>
      <c r="D35" s="22"/>
      <c r="E35" s="22"/>
      <c r="F35" s="22"/>
      <c r="G35" s="22"/>
      <c r="H35" s="22"/>
    </row>
    <row r="36" spans="2:8" ht="25.5" customHeight="1" x14ac:dyDescent="0.25">
      <c r="B36" s="22" t="s">
        <v>168</v>
      </c>
      <c r="C36" s="22"/>
      <c r="D36" s="22"/>
      <c r="E36" s="22"/>
      <c r="F36" s="22"/>
      <c r="G36" s="22"/>
      <c r="H36" s="22"/>
    </row>
    <row r="37" spans="2:8" ht="25.5" customHeight="1" x14ac:dyDescent="0.25">
      <c r="B37" s="22" t="s">
        <v>169</v>
      </c>
      <c r="C37" s="22"/>
      <c r="D37" s="22"/>
      <c r="E37" s="22"/>
      <c r="F37" s="22"/>
      <c r="G37" s="22"/>
      <c r="H37" s="22"/>
    </row>
    <row r="38" spans="2:8" ht="25.5" customHeight="1" x14ac:dyDescent="0.25">
      <c r="B38" s="22" t="s">
        <v>170</v>
      </c>
      <c r="C38" s="22"/>
      <c r="D38" s="22"/>
      <c r="E38" s="22"/>
      <c r="F38" s="22"/>
      <c r="G38" s="22"/>
      <c r="H38" s="22"/>
    </row>
  </sheetData>
  <mergeCells count="24">
    <mergeCell ref="D1:H2"/>
    <mergeCell ref="D3:H3"/>
    <mergeCell ref="B5:H5"/>
    <mergeCell ref="C6:H6"/>
    <mergeCell ref="C7:H7"/>
    <mergeCell ref="C8:H8"/>
    <mergeCell ref="C9:H9"/>
    <mergeCell ref="C10:H10"/>
    <mergeCell ref="C11:H11"/>
    <mergeCell ref="C12:H12"/>
    <mergeCell ref="B14:H14"/>
    <mergeCell ref="B25:H25"/>
    <mergeCell ref="C26:H26"/>
    <mergeCell ref="C27:H27"/>
    <mergeCell ref="C28:H28"/>
    <mergeCell ref="B35:H35"/>
    <mergeCell ref="B36:H36"/>
    <mergeCell ref="B37:H37"/>
    <mergeCell ref="B38:H38"/>
    <mergeCell ref="C29:H29"/>
    <mergeCell ref="C30:H30"/>
    <mergeCell ref="C31:H31"/>
    <mergeCell ref="C32:H32"/>
    <mergeCell ref="B34:H34"/>
  </mergeCells>
  <dataValidations count="4">
    <dataValidation type="list" allowBlank="1" sqref="C26" xr:uid="{00000000-0002-0000-0100-000000000000}">
      <formula1>"Avec recyclage de l'eau,Sans recyclage (rejet),À définir"</formula1>
      <formula2>0</formula2>
    </dataValidation>
    <dataValidation type="list" allowBlank="1" sqref="C27" xr:uid="{00000000-0002-0000-0100-000001000000}">
      <formula1>"Béton existant,Béton à créer,Rétention souple autoportante,À définir"</formula1>
      <formula2>0</formula2>
    </dataValidation>
    <dataValidation type="list" allowBlank="1" sqref="C28" xr:uid="{00000000-0002-0000-0100-000002000000}">
      <formula1>"Conserver l'existant,Eau froide neuve,Eau chaude neuve,À définir"</formula1>
      <formula2>0</formula2>
    </dataValidation>
    <dataValidation type="list" allowBlank="1" sqref="C29" xr:uid="{00000000-0002-0000-0100-000003000000}">
      <formula1>"Réseau électrique,Panneaux solaires,Groupe électrogène,À définir"</formula1>
      <formula2>0</formula2>
    </dataValidation>
  </dataValidations>
  <pageMargins left="0.75" right="0.75" top="1" bottom="1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Questionnaire</vt:lpstr>
      <vt:lpstr>Synthèse</vt:lpstr>
      <vt:lpstr>Questionnaire!Impression_des_titres</vt:lpstr>
      <vt:lpstr>Questionnaire!Zone_d_impression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CECILE RIVALLAND</cp:lastModifiedBy>
  <cp:revision>0</cp:revision>
  <dcterms:created xsi:type="dcterms:W3CDTF">2026-10-01T08:50:43Z</dcterms:created>
  <dcterms:modified xsi:type="dcterms:W3CDTF">2026-10-13T08:47:40Z</dcterms:modified>
  <dc:language>en-US</dc:language>
</cp:coreProperties>
</file>